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J:\4. Majandusosakond\Andres Aasna\Hanked 2023\Põltsamaa linnateede suvehooldus 2023\"/>
    </mc:Choice>
  </mc:AlternateContent>
  <xr:revisionPtr revIDLastSave="0" documentId="13_ncr:1_{BBE36133-5071-42DD-976F-35A0E43DB308}" xr6:coauthVersionLast="47" xr6:coauthVersionMax="47" xr10:uidLastSave="{00000000-0000-0000-0000-000000000000}"/>
  <bookViews>
    <workbookView xWindow="-120" yWindow="-120" windowWidth="29040" windowHeight="15840" tabRatio="918" xr2:uid="{00000000-000D-0000-FFFF-FFFF00000000}"/>
  </bookViews>
  <sheets>
    <sheet name="Parklad ja platsid" sheetId="5" r:id="rId1"/>
    <sheet name="Kõnniteed, pargiteed, JJT" sheetId="12" r:id="rId2"/>
    <sheet name="Äärekiviga teed, parklad" sheetId="6" r:id="rId3"/>
    <sheet name="Sillad" sheetId="8" r:id="rId4"/>
    <sheet name="Bussipeatuse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G67" i="12"/>
  <c r="D66" i="12"/>
  <c r="C22" i="5"/>
  <c r="D53" i="12"/>
  <c r="D47" i="12"/>
  <c r="C47" i="12"/>
  <c r="F65" i="12" l="1"/>
  <c r="F64" i="12"/>
  <c r="F63" i="12"/>
  <c r="F62" i="12"/>
  <c r="F61" i="12"/>
  <c r="F60" i="12"/>
  <c r="F59" i="12"/>
  <c r="F53" i="12"/>
  <c r="F47" i="12"/>
  <c r="F46" i="12"/>
  <c r="F66" i="12" l="1"/>
</calcChain>
</file>

<file path=xl/sharedStrings.xml><?xml version="1.0" encoding="utf-8"?>
<sst xmlns="http://schemas.openxmlformats.org/spreadsheetml/2006/main" count="134" uniqueCount="115">
  <si>
    <t>Aia tänav</t>
  </si>
  <si>
    <t>Allika tänav</t>
  </si>
  <si>
    <t>Jõgeva maantee</t>
  </si>
  <si>
    <t>Lossi tänav</t>
  </si>
  <si>
    <t>Pajusi maantee</t>
  </si>
  <si>
    <t>Pargi tänav</t>
  </si>
  <si>
    <t>Pikk tänav</t>
  </si>
  <si>
    <t>Rahu tänav</t>
  </si>
  <si>
    <t>Silla tänav</t>
  </si>
  <si>
    <t>Tallinna maantee</t>
  </si>
  <si>
    <t>Veski tänav</t>
  </si>
  <si>
    <t>Viljandi maantee</t>
  </si>
  <si>
    <t>Kõnniteed, pargiteed ja kergliiklusteed</t>
  </si>
  <si>
    <t>jrk nr</t>
  </si>
  <si>
    <t>Nimetus, asutkoht</t>
  </si>
  <si>
    <t>Vasak pool m</t>
  </si>
  <si>
    <t>Parem pool m</t>
  </si>
  <si>
    <t>Laius m</t>
  </si>
  <si>
    <t>Pindala m2</t>
  </si>
  <si>
    <t>Märkused</t>
  </si>
  <si>
    <t>ülekäik linna piiril</t>
  </si>
  <si>
    <t>Algab Lossi tn ja Viljandi mnt ristist</t>
  </si>
  <si>
    <t>K.A. Hermanni tänav</t>
  </si>
  <si>
    <t>algab Pargi tn</t>
  </si>
  <si>
    <t>Lille tänav</t>
  </si>
  <si>
    <t>ringist  kuni Kuuse tänavani</t>
  </si>
  <si>
    <t>Kuuse tänavalt kuni tanklani</t>
  </si>
  <si>
    <t>Kuuse tn kuni Pajusi mnt ülekäiguni</t>
  </si>
  <si>
    <t>Kesk tänav</t>
  </si>
  <si>
    <t>sillast kuni Kuperjanovi tn</t>
  </si>
  <si>
    <t>Roosisaarel olev kõnnitee</t>
  </si>
  <si>
    <t>J. Kuperjanovi tänav</t>
  </si>
  <si>
    <t>Maxima vastas</t>
  </si>
  <si>
    <t>C. Schmidti maja tagune</t>
  </si>
  <si>
    <t>lipuväljaku tee</t>
  </si>
  <si>
    <t>Kultuurikeskuse juurde minev tee</t>
  </si>
  <si>
    <t>Tartu maantee</t>
  </si>
  <si>
    <t>kahe ringi vaheline lõik</t>
  </si>
  <si>
    <t>Selverist kuni Põhja Kaare tänavani</t>
  </si>
  <si>
    <t>ringist kuni kinoni</t>
  </si>
  <si>
    <t>Tartu mnt ja J. Kuperjanovi tn vaheline lõik</t>
  </si>
  <si>
    <t>Grossi poe vastas</t>
  </si>
  <si>
    <t>Välja tänav</t>
  </si>
  <si>
    <t>Kingu tänav</t>
  </si>
  <si>
    <t>Selverist kuni Puhu ristini</t>
  </si>
  <si>
    <t>Gümnaasiumi vastas</t>
  </si>
  <si>
    <r>
      <t xml:space="preserve">orienteeruvalt </t>
    </r>
    <r>
      <rPr>
        <b/>
        <sz val="11"/>
        <color theme="1"/>
        <rFont val="Calibri"/>
        <family val="2"/>
        <charset val="186"/>
        <scheme val="minor"/>
      </rPr>
      <t>10 890</t>
    </r>
    <r>
      <rPr>
        <sz val="11"/>
        <color theme="1"/>
        <rFont val="Calibri"/>
        <family val="2"/>
        <charset val="186"/>
        <scheme val="minor"/>
      </rPr>
      <t xml:space="preserve"> m</t>
    </r>
  </si>
  <si>
    <t>Pargiteed</t>
  </si>
  <si>
    <t>Vana-Põltsamaa park</t>
  </si>
  <si>
    <t>Kördiööbiku park</t>
  </si>
  <si>
    <t>Kultuurimaja park</t>
  </si>
  <si>
    <t>Kergliiklusteed</t>
  </si>
  <si>
    <t>Puhu risti Lillevere töökojad</t>
  </si>
  <si>
    <t>Valmib 2021 sügisel</t>
  </si>
  <si>
    <t>Parvei tänav</t>
  </si>
  <si>
    <t>Pikkus m</t>
  </si>
  <si>
    <t>PÕLTSAMAA LINNA PARLKAD JA PLATSID</t>
  </si>
  <si>
    <t>JRK NR</t>
  </si>
  <si>
    <t>ASUKOHT</t>
  </si>
  <si>
    <r>
      <t>SUURUS m</t>
    </r>
    <r>
      <rPr>
        <b/>
        <sz val="10"/>
        <color theme="1"/>
        <rFont val="Calibri"/>
        <family val="2"/>
        <charset val="186"/>
        <scheme val="minor"/>
      </rPr>
      <t>2</t>
    </r>
  </si>
  <si>
    <t>Pargi tn</t>
  </si>
  <si>
    <t>Pargi tn Kohtumaja parkla era</t>
  </si>
  <si>
    <t>Kultuurikeskuse parkla ja ümbrus</t>
  </si>
  <si>
    <t>Kinomaja parkla era</t>
  </si>
  <si>
    <t>Kesk tn parkla Allika tn algus</t>
  </si>
  <si>
    <t xml:space="preserve">Aia tn parkla </t>
  </si>
  <si>
    <t>Karja tn 10 parkla Roosiaiand</t>
  </si>
  <si>
    <t>Roosiaia tee parkla ja plats</t>
  </si>
  <si>
    <t>Sõpruse pargi parkla</t>
  </si>
  <si>
    <t>Kuuse tn parkla</t>
  </si>
  <si>
    <t>Kalmistu parkla (Jõgeva mnt)</t>
  </si>
  <si>
    <t>Selveri parkla/bussijaama parkla</t>
  </si>
  <si>
    <t>Tartu mnt 7 parkla</t>
  </si>
  <si>
    <t>Tartu mnt 58 parkla</t>
  </si>
  <si>
    <t>Tallinna mnt ja Viljandi mnt ristil</t>
  </si>
  <si>
    <t>Lossi tn Rail auto poe vastas</t>
  </si>
  <si>
    <t>Lossi tn 9 parkla</t>
  </si>
  <si>
    <t>Parklate ja platside seisunditase on sama, millise tee kõrval nad asuvad</t>
  </si>
  <si>
    <t>Äärekiviga sõiduteed</t>
  </si>
  <si>
    <t>Nimetus</t>
  </si>
  <si>
    <t>Keskringi tänav</t>
  </si>
  <si>
    <t>Äärekiviga parklad</t>
  </si>
  <si>
    <t>suurus m2</t>
  </si>
  <si>
    <t xml:space="preserve">Talinna mnt ja Viljandi mnt ristmikul </t>
  </si>
  <si>
    <t>Pargi tänaval</t>
  </si>
  <si>
    <t>Selveri/bussijaama parkla</t>
  </si>
  <si>
    <t>Lossi tänaval</t>
  </si>
  <si>
    <t>Kuuse tn ja Pajusi mnt ristis</t>
  </si>
  <si>
    <t>PÕLTSAMAA LINNA SILLAD</t>
  </si>
  <si>
    <t xml:space="preserve">Jrk nr </t>
  </si>
  <si>
    <t>Silla nimetus</t>
  </si>
  <si>
    <t>Silla tüüp</t>
  </si>
  <si>
    <t>Suur sild</t>
  </si>
  <si>
    <t>auto liikluse all olev sild</t>
  </si>
  <si>
    <t>Veski sild</t>
  </si>
  <si>
    <t>Ringtee sild</t>
  </si>
  <si>
    <t>Kose-Allika sild</t>
  </si>
  <si>
    <t>Bussipeatused</t>
  </si>
  <si>
    <t>JRK</t>
  </si>
  <si>
    <t>TÄNAV</t>
  </si>
  <si>
    <t>Pajusi mnt</t>
  </si>
  <si>
    <t>Vali Pressi juures</t>
  </si>
  <si>
    <t>Lossi tn</t>
  </si>
  <si>
    <t>Lossi tn Rail auto poe juures, mõlemal pool teed</t>
  </si>
  <si>
    <t>Linnavalitsuse</t>
  </si>
  <si>
    <t>Haigla</t>
  </si>
  <si>
    <r>
      <t xml:space="preserve">orienteeruv pikkus </t>
    </r>
    <r>
      <rPr>
        <b/>
        <sz val="11"/>
        <color theme="1"/>
        <rFont val="Calibri"/>
        <family val="2"/>
        <charset val="186"/>
        <scheme val="minor"/>
      </rPr>
      <t>1 860</t>
    </r>
    <r>
      <rPr>
        <sz val="11"/>
        <color theme="1"/>
        <rFont val="Calibri"/>
        <family val="2"/>
        <charset val="186"/>
        <scheme val="minor"/>
      </rPr>
      <t xml:space="preserve"> m</t>
    </r>
  </si>
  <si>
    <t>Marja-Kuuse</t>
  </si>
  <si>
    <r>
      <t xml:space="preserve">orienteeruv pikkus </t>
    </r>
    <r>
      <rPr>
        <b/>
        <sz val="11"/>
        <color theme="1"/>
        <rFont val="Calibri"/>
        <family val="2"/>
        <charset val="186"/>
        <scheme val="minor"/>
      </rPr>
      <t>4 725</t>
    </r>
    <r>
      <rPr>
        <sz val="11"/>
        <color theme="1"/>
        <rFont val="Calibri"/>
        <family val="2"/>
        <charset val="186"/>
        <scheme val="minor"/>
      </rPr>
      <t xml:space="preserve"> m</t>
    </r>
  </si>
  <si>
    <t xml:space="preserve">Kokku </t>
  </si>
  <si>
    <t>Lille tn ja Rahu tn ristil</t>
  </si>
  <si>
    <t>Põltsamaa Annikvere</t>
  </si>
  <si>
    <t>Põltsamaa Kamari</t>
  </si>
  <si>
    <t>Ametikoolist kuni järveni hooldab talvel SA Põltsamaa Sport</t>
  </si>
  <si>
    <t>Pisisaare Põltsamaa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</si>
</sst>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B796-9517-4825-908A-92200FD749D0}">
  <dimension ref="A1:C24"/>
  <sheetViews>
    <sheetView tabSelected="1" workbookViewId="0">
      <selection activeCell="C20" sqref="C20"/>
    </sheetView>
  </sheetViews>
  <sheetFormatPr defaultRowHeight="15" x14ac:dyDescent="0.25"/>
  <cols>
    <col min="2" max="2" width="33.7109375" customWidth="1"/>
    <col min="3" max="3" width="11.5703125" bestFit="1" customWidth="1"/>
  </cols>
  <sheetData>
    <row r="1" spans="1:3" x14ac:dyDescent="0.25">
      <c r="A1" s="1" t="s">
        <v>56</v>
      </c>
    </row>
    <row r="3" spans="1:3" x14ac:dyDescent="0.25">
      <c r="A3" s="6" t="s">
        <v>57</v>
      </c>
      <c r="B3" s="1" t="s">
        <v>58</v>
      </c>
      <c r="C3" s="6" t="s">
        <v>59</v>
      </c>
    </row>
    <row r="4" spans="1:3" x14ac:dyDescent="0.25">
      <c r="A4" s="2">
        <v>1</v>
      </c>
      <c r="B4" t="s">
        <v>60</v>
      </c>
      <c r="C4" s="2">
        <v>350</v>
      </c>
    </row>
    <row r="5" spans="1:3" x14ac:dyDescent="0.25">
      <c r="A5" s="2">
        <v>2</v>
      </c>
      <c r="B5" t="s">
        <v>61</v>
      </c>
      <c r="C5" s="2">
        <v>400</v>
      </c>
    </row>
    <row r="6" spans="1:3" x14ac:dyDescent="0.25">
      <c r="A6" s="2">
        <v>3</v>
      </c>
      <c r="B6" t="s">
        <v>62</v>
      </c>
      <c r="C6" s="2">
        <v>1200</v>
      </c>
    </row>
    <row r="7" spans="1:3" x14ac:dyDescent="0.25">
      <c r="A7" s="2">
        <v>4</v>
      </c>
      <c r="B7" t="s">
        <v>63</v>
      </c>
      <c r="C7" s="2">
        <v>900</v>
      </c>
    </row>
    <row r="8" spans="1:3" x14ac:dyDescent="0.25">
      <c r="A8" s="2">
        <v>5</v>
      </c>
      <c r="B8" t="s">
        <v>64</v>
      </c>
      <c r="C8" s="2">
        <v>400</v>
      </c>
    </row>
    <row r="9" spans="1:3" x14ac:dyDescent="0.25">
      <c r="A9" s="2">
        <v>6</v>
      </c>
      <c r="B9" t="s">
        <v>65</v>
      </c>
      <c r="C9" s="2">
        <v>800</v>
      </c>
    </row>
    <row r="10" spans="1:3" x14ac:dyDescent="0.25">
      <c r="A10" s="2">
        <v>7</v>
      </c>
      <c r="B10" t="s">
        <v>66</v>
      </c>
      <c r="C10" s="2">
        <v>750</v>
      </c>
    </row>
    <row r="11" spans="1:3" x14ac:dyDescent="0.25">
      <c r="A11" s="2">
        <v>8</v>
      </c>
      <c r="B11" t="s">
        <v>67</v>
      </c>
      <c r="C11" s="2">
        <v>3000</v>
      </c>
    </row>
    <row r="12" spans="1:3" x14ac:dyDescent="0.25">
      <c r="A12" s="2">
        <v>9</v>
      </c>
      <c r="B12" t="s">
        <v>68</v>
      </c>
      <c r="C12" s="2">
        <v>1500</v>
      </c>
    </row>
    <row r="13" spans="1:3" x14ac:dyDescent="0.25">
      <c r="A13" s="2">
        <v>10</v>
      </c>
      <c r="B13" t="s">
        <v>69</v>
      </c>
      <c r="C13" s="2">
        <v>1000</v>
      </c>
    </row>
    <row r="14" spans="1:3" x14ac:dyDescent="0.25">
      <c r="A14" s="2">
        <v>11</v>
      </c>
      <c r="B14" t="s">
        <v>70</v>
      </c>
      <c r="C14" s="2">
        <v>2000</v>
      </c>
    </row>
    <row r="15" spans="1:3" x14ac:dyDescent="0.25">
      <c r="A15" s="2">
        <v>12</v>
      </c>
      <c r="B15" t="s">
        <v>71</v>
      </c>
      <c r="C15" s="2">
        <v>2500</v>
      </c>
    </row>
    <row r="16" spans="1:3" x14ac:dyDescent="0.25">
      <c r="A16" s="2">
        <v>13</v>
      </c>
      <c r="B16" t="s">
        <v>72</v>
      </c>
      <c r="C16" s="2">
        <v>450</v>
      </c>
    </row>
    <row r="17" spans="1:3" x14ac:dyDescent="0.25">
      <c r="A17" s="2">
        <v>14</v>
      </c>
      <c r="B17" t="s">
        <v>73</v>
      </c>
      <c r="C17" s="2">
        <v>300</v>
      </c>
    </row>
    <row r="18" spans="1:3" x14ac:dyDescent="0.25">
      <c r="A18" s="2">
        <v>15</v>
      </c>
      <c r="B18" t="s">
        <v>74</v>
      </c>
      <c r="C18" s="2">
        <v>950</v>
      </c>
    </row>
    <row r="19" spans="1:3" x14ac:dyDescent="0.25">
      <c r="A19" s="2">
        <v>16</v>
      </c>
      <c r="B19" t="s">
        <v>75</v>
      </c>
      <c r="C19" s="2">
        <v>750</v>
      </c>
    </row>
    <row r="20" spans="1:3" x14ac:dyDescent="0.25">
      <c r="A20" s="2">
        <v>17</v>
      </c>
      <c r="B20" t="s">
        <v>76</v>
      </c>
      <c r="C20" s="2">
        <v>680</v>
      </c>
    </row>
    <row r="21" spans="1:3" x14ac:dyDescent="0.25">
      <c r="A21" s="2">
        <v>18</v>
      </c>
      <c r="B21" t="s">
        <v>110</v>
      </c>
      <c r="C21" s="2">
        <v>220</v>
      </c>
    </row>
    <row r="22" spans="1:3" x14ac:dyDescent="0.25">
      <c r="C22">
        <f>SUM(C4:C21)</f>
        <v>18150</v>
      </c>
    </row>
    <row r="24" spans="1:3" x14ac:dyDescent="0.25">
      <c r="B24" s="1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37BC-DF69-4E73-A59D-054B65B87589}">
  <dimension ref="A1:G68"/>
  <sheetViews>
    <sheetView zoomScaleNormal="100" workbookViewId="0">
      <selection activeCell="K16" sqref="K16"/>
    </sheetView>
  </sheetViews>
  <sheetFormatPr defaultRowHeight="15" x14ac:dyDescent="0.25"/>
  <cols>
    <col min="2" max="2" width="18" customWidth="1"/>
    <col min="3" max="3" width="14.85546875" customWidth="1"/>
    <col min="4" max="4" width="13.42578125" bestFit="1" customWidth="1"/>
    <col min="6" max="6" width="10.7109375" bestFit="1" customWidth="1"/>
    <col min="7" max="7" width="39.5703125" bestFit="1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x14ac:dyDescent="0.25">
      <c r="A2" s="9" t="s">
        <v>12</v>
      </c>
      <c r="B2" s="9"/>
      <c r="C2" s="3"/>
      <c r="D2" s="3"/>
      <c r="E2" s="3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13</v>
      </c>
      <c r="B4" s="3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3" t="s">
        <v>19</v>
      </c>
    </row>
    <row r="5" spans="1:7" x14ac:dyDescent="0.25">
      <c r="A5" s="4">
        <v>1</v>
      </c>
      <c r="B5" s="3" t="s">
        <v>9</v>
      </c>
      <c r="C5" s="4">
        <v>720</v>
      </c>
      <c r="D5" s="4"/>
      <c r="E5" s="4">
        <v>2.5</v>
      </c>
      <c r="F5" s="4">
        <v>1800</v>
      </c>
      <c r="G5" s="3"/>
    </row>
    <row r="6" spans="1:7" x14ac:dyDescent="0.25">
      <c r="A6" s="4"/>
      <c r="B6" s="3"/>
      <c r="C6" s="4"/>
      <c r="D6" s="4">
        <v>15</v>
      </c>
      <c r="E6" s="4">
        <v>2</v>
      </c>
      <c r="F6" s="4">
        <v>30</v>
      </c>
      <c r="G6" s="3" t="s">
        <v>20</v>
      </c>
    </row>
    <row r="7" spans="1:7" x14ac:dyDescent="0.25">
      <c r="A7" s="4"/>
      <c r="B7" s="3"/>
      <c r="C7" s="4"/>
      <c r="D7" s="4">
        <v>140</v>
      </c>
      <c r="E7" s="4">
        <v>1.8</v>
      </c>
      <c r="F7" s="4">
        <v>252</v>
      </c>
      <c r="G7" s="3"/>
    </row>
    <row r="8" spans="1:7" x14ac:dyDescent="0.25">
      <c r="A8" s="4">
        <v>2</v>
      </c>
      <c r="B8" s="3" t="s">
        <v>11</v>
      </c>
      <c r="C8" s="4">
        <v>185</v>
      </c>
      <c r="D8" s="4"/>
      <c r="E8" s="4">
        <v>2</v>
      </c>
      <c r="F8" s="4">
        <v>370</v>
      </c>
      <c r="G8" s="3" t="s">
        <v>21</v>
      </c>
    </row>
    <row r="9" spans="1:7" x14ac:dyDescent="0.25">
      <c r="A9" s="4"/>
      <c r="B9" s="3"/>
      <c r="C9" s="4">
        <v>160</v>
      </c>
      <c r="D9" s="4"/>
      <c r="E9" s="4">
        <v>2</v>
      </c>
      <c r="F9" s="4">
        <v>320</v>
      </c>
      <c r="G9" s="3"/>
    </row>
    <row r="10" spans="1:7" x14ac:dyDescent="0.25">
      <c r="A10" s="4"/>
      <c r="B10" s="3"/>
      <c r="C10" s="4">
        <v>580</v>
      </c>
      <c r="D10" s="4"/>
      <c r="E10" s="4">
        <v>2.5</v>
      </c>
      <c r="F10" s="4">
        <v>1450</v>
      </c>
      <c r="G10" s="3"/>
    </row>
    <row r="11" spans="1:7" x14ac:dyDescent="0.25">
      <c r="A11" s="4"/>
      <c r="B11" s="3"/>
      <c r="C11" s="4"/>
      <c r="D11" s="4">
        <v>215</v>
      </c>
      <c r="E11" s="4">
        <v>1.8</v>
      </c>
      <c r="F11" s="4">
        <v>387</v>
      </c>
      <c r="G11" s="3"/>
    </row>
    <row r="12" spans="1:7" x14ac:dyDescent="0.25">
      <c r="A12" s="4"/>
      <c r="B12" s="3"/>
      <c r="C12" s="4"/>
      <c r="D12" s="4">
        <v>185</v>
      </c>
      <c r="E12" s="4">
        <v>2</v>
      </c>
      <c r="F12" s="4">
        <v>370</v>
      </c>
      <c r="G12" s="3"/>
    </row>
    <row r="13" spans="1:7" x14ac:dyDescent="0.25">
      <c r="A13" s="4">
        <v>3</v>
      </c>
      <c r="B13" s="3" t="s">
        <v>3</v>
      </c>
      <c r="C13" s="4">
        <v>145</v>
      </c>
      <c r="D13" s="4"/>
      <c r="E13" s="4">
        <v>2</v>
      </c>
      <c r="F13" s="4">
        <v>290</v>
      </c>
      <c r="G13" s="3"/>
    </row>
    <row r="14" spans="1:7" x14ac:dyDescent="0.25">
      <c r="A14" s="4"/>
      <c r="B14" s="3"/>
      <c r="C14" s="4"/>
      <c r="D14" s="4">
        <v>310</v>
      </c>
      <c r="E14" s="4">
        <v>2.5</v>
      </c>
      <c r="F14" s="4">
        <v>775</v>
      </c>
      <c r="G14" s="3"/>
    </row>
    <row r="15" spans="1:7" x14ac:dyDescent="0.25">
      <c r="A15" s="4"/>
      <c r="B15" s="3"/>
      <c r="C15" s="4"/>
      <c r="D15" s="4">
        <v>645</v>
      </c>
      <c r="E15" s="4">
        <v>2</v>
      </c>
      <c r="F15" s="4">
        <v>1290</v>
      </c>
      <c r="G15" s="3"/>
    </row>
    <row r="16" spans="1:7" x14ac:dyDescent="0.25">
      <c r="A16" s="4">
        <v>4</v>
      </c>
      <c r="B16" s="3" t="s">
        <v>22</v>
      </c>
      <c r="C16" s="4">
        <v>655</v>
      </c>
      <c r="D16" s="4"/>
      <c r="E16" s="4">
        <v>2.5</v>
      </c>
      <c r="F16" s="4">
        <v>1637.5</v>
      </c>
      <c r="G16" s="3" t="s">
        <v>23</v>
      </c>
    </row>
    <row r="17" spans="1:7" x14ac:dyDescent="0.25">
      <c r="A17" s="4">
        <v>5</v>
      </c>
      <c r="B17" s="3" t="s">
        <v>8</v>
      </c>
      <c r="C17" s="4">
        <v>365</v>
      </c>
      <c r="D17" s="4"/>
      <c r="E17" s="4">
        <v>2.5</v>
      </c>
      <c r="F17" s="4">
        <v>912.5</v>
      </c>
      <c r="G17" s="3"/>
    </row>
    <row r="18" spans="1:7" x14ac:dyDescent="0.25">
      <c r="A18" s="4"/>
      <c r="B18" s="3"/>
      <c r="C18" s="4"/>
      <c r="D18" s="4">
        <v>365</v>
      </c>
      <c r="E18" s="4">
        <v>2.5</v>
      </c>
      <c r="F18" s="4">
        <v>912.5</v>
      </c>
      <c r="G18" s="3"/>
    </row>
    <row r="19" spans="1:7" x14ac:dyDescent="0.25">
      <c r="A19" s="4">
        <v>6</v>
      </c>
      <c r="B19" s="3" t="s">
        <v>0</v>
      </c>
      <c r="C19" s="4"/>
      <c r="D19" s="4">
        <v>100</v>
      </c>
      <c r="E19" s="4">
        <v>2.5</v>
      </c>
      <c r="F19" s="4">
        <v>250</v>
      </c>
      <c r="G19" s="3"/>
    </row>
    <row r="20" spans="1:7" x14ac:dyDescent="0.25">
      <c r="A20" s="4">
        <v>7</v>
      </c>
      <c r="B20" s="3" t="s">
        <v>24</v>
      </c>
      <c r="C20" s="4">
        <v>145</v>
      </c>
      <c r="D20" s="4"/>
      <c r="E20" s="4">
        <v>2.5</v>
      </c>
      <c r="F20" s="4">
        <v>362.5</v>
      </c>
      <c r="G20" s="3"/>
    </row>
    <row r="21" spans="1:7" x14ac:dyDescent="0.25">
      <c r="A21" s="4"/>
      <c r="B21" s="3"/>
      <c r="C21" s="4"/>
      <c r="D21" s="4">
        <v>60</v>
      </c>
      <c r="E21" s="4">
        <v>2.5</v>
      </c>
      <c r="F21" s="4">
        <v>150</v>
      </c>
      <c r="G21" s="3"/>
    </row>
    <row r="22" spans="1:7" x14ac:dyDescent="0.25">
      <c r="A22" s="4"/>
      <c r="B22" s="3"/>
      <c r="C22" s="4"/>
      <c r="D22" s="4">
        <v>40</v>
      </c>
      <c r="E22" s="4">
        <v>2</v>
      </c>
      <c r="F22" s="4">
        <v>80</v>
      </c>
      <c r="G22" s="3"/>
    </row>
    <row r="23" spans="1:7" x14ac:dyDescent="0.25">
      <c r="A23" s="4">
        <v>8</v>
      </c>
      <c r="B23" s="3" t="s">
        <v>4</v>
      </c>
      <c r="C23" s="4">
        <v>330</v>
      </c>
      <c r="D23" s="4"/>
      <c r="E23" s="4">
        <v>2.5</v>
      </c>
      <c r="F23" s="4">
        <v>825</v>
      </c>
      <c r="G23" s="3" t="s">
        <v>25</v>
      </c>
    </row>
    <row r="24" spans="1:7" x14ac:dyDescent="0.25">
      <c r="A24" s="4"/>
      <c r="B24" s="3"/>
      <c r="C24" s="4">
        <v>640</v>
      </c>
      <c r="D24" s="4"/>
      <c r="E24" s="4">
        <v>2.5</v>
      </c>
      <c r="F24" s="4">
        <v>1600</v>
      </c>
      <c r="G24" s="3" t="s">
        <v>26</v>
      </c>
    </row>
    <row r="25" spans="1:7" x14ac:dyDescent="0.25">
      <c r="A25" s="4"/>
      <c r="B25" s="3"/>
      <c r="C25" s="4"/>
      <c r="D25" s="4">
        <v>330</v>
      </c>
      <c r="E25" s="4">
        <v>2.5</v>
      </c>
      <c r="F25" s="4">
        <v>825</v>
      </c>
      <c r="G25" s="3"/>
    </row>
    <row r="26" spans="1:7" x14ac:dyDescent="0.25">
      <c r="A26" s="4"/>
      <c r="B26" s="3"/>
      <c r="C26" s="4"/>
      <c r="D26" s="4">
        <v>1165</v>
      </c>
      <c r="E26" s="4">
        <v>2</v>
      </c>
      <c r="F26" s="4">
        <v>2330</v>
      </c>
      <c r="G26" s="3" t="s">
        <v>27</v>
      </c>
    </row>
    <row r="27" spans="1:7" x14ac:dyDescent="0.25">
      <c r="A27" s="4">
        <v>9</v>
      </c>
      <c r="B27" s="3" t="s">
        <v>28</v>
      </c>
      <c r="C27" s="4">
        <v>120</v>
      </c>
      <c r="D27" s="4"/>
      <c r="E27" s="4">
        <v>2.5</v>
      </c>
      <c r="F27" s="4">
        <v>300</v>
      </c>
      <c r="G27" s="3" t="s">
        <v>29</v>
      </c>
    </row>
    <row r="28" spans="1:7" x14ac:dyDescent="0.25">
      <c r="A28" s="4"/>
      <c r="B28" s="3"/>
      <c r="C28" s="4">
        <v>50</v>
      </c>
      <c r="D28" s="4"/>
      <c r="E28" s="4">
        <v>2</v>
      </c>
      <c r="F28" s="4">
        <v>100</v>
      </c>
      <c r="G28" s="3"/>
    </row>
    <row r="29" spans="1:7" x14ac:dyDescent="0.25">
      <c r="A29" s="4"/>
      <c r="B29" s="3"/>
      <c r="C29" s="4"/>
      <c r="D29" s="4">
        <v>145</v>
      </c>
      <c r="E29" s="4">
        <v>4</v>
      </c>
      <c r="F29" s="4">
        <v>580</v>
      </c>
      <c r="G29" s="3" t="s">
        <v>30</v>
      </c>
    </row>
    <row r="30" spans="1:7" x14ac:dyDescent="0.25">
      <c r="A30" s="4"/>
      <c r="B30" s="3"/>
      <c r="C30" s="4"/>
      <c r="D30" s="4">
        <v>60</v>
      </c>
      <c r="E30" s="4">
        <v>2</v>
      </c>
      <c r="F30" s="4">
        <v>120</v>
      </c>
      <c r="G30" s="3"/>
    </row>
    <row r="31" spans="1:7" x14ac:dyDescent="0.25">
      <c r="A31" s="4"/>
      <c r="B31" s="3"/>
      <c r="C31" s="4"/>
      <c r="D31" s="4">
        <v>45</v>
      </c>
      <c r="E31" s="4">
        <v>2</v>
      </c>
      <c r="F31" s="4">
        <v>90</v>
      </c>
      <c r="G31" s="3"/>
    </row>
    <row r="32" spans="1:7" x14ac:dyDescent="0.25">
      <c r="A32" s="4">
        <v>10</v>
      </c>
      <c r="B32" s="3" t="s">
        <v>31</v>
      </c>
      <c r="C32" s="4">
        <v>40</v>
      </c>
      <c r="D32" s="4"/>
      <c r="E32" s="4">
        <v>2</v>
      </c>
      <c r="F32" s="4">
        <v>80</v>
      </c>
      <c r="G32" s="3" t="s">
        <v>32</v>
      </c>
    </row>
    <row r="33" spans="1:7" x14ac:dyDescent="0.25">
      <c r="A33" s="4"/>
      <c r="B33" s="3"/>
      <c r="C33" s="4"/>
      <c r="D33" s="4">
        <v>170</v>
      </c>
      <c r="E33" s="4">
        <v>4</v>
      </c>
      <c r="F33" s="4">
        <v>680</v>
      </c>
      <c r="G33" s="3" t="s">
        <v>33</v>
      </c>
    </row>
    <row r="34" spans="1:7" x14ac:dyDescent="0.25">
      <c r="A34" s="4"/>
      <c r="B34" s="3"/>
      <c r="C34" s="4"/>
      <c r="D34" s="4">
        <v>30</v>
      </c>
      <c r="E34" s="4">
        <v>2</v>
      </c>
      <c r="F34" s="4">
        <v>60</v>
      </c>
      <c r="G34" s="3" t="s">
        <v>34</v>
      </c>
    </row>
    <row r="35" spans="1:7" x14ac:dyDescent="0.25">
      <c r="A35" s="4"/>
      <c r="B35" s="3"/>
      <c r="C35" s="4"/>
      <c r="D35" s="4">
        <v>30</v>
      </c>
      <c r="E35" s="4">
        <v>2</v>
      </c>
      <c r="F35" s="4">
        <v>60</v>
      </c>
      <c r="G35" s="3" t="s">
        <v>35</v>
      </c>
    </row>
    <row r="36" spans="1:7" x14ac:dyDescent="0.25">
      <c r="A36" s="4">
        <v>11</v>
      </c>
      <c r="B36" s="3" t="s">
        <v>36</v>
      </c>
      <c r="C36" s="4">
        <v>220</v>
      </c>
      <c r="D36" s="4"/>
      <c r="E36" s="4">
        <v>2</v>
      </c>
      <c r="F36" s="4">
        <v>440</v>
      </c>
      <c r="G36" s="3" t="s">
        <v>37</v>
      </c>
    </row>
    <row r="37" spans="1:7" x14ac:dyDescent="0.25">
      <c r="A37" s="4"/>
      <c r="B37" s="3"/>
      <c r="C37" s="4">
        <v>940</v>
      </c>
      <c r="D37" s="4"/>
      <c r="E37" s="4">
        <v>2</v>
      </c>
      <c r="F37" s="4">
        <v>1880</v>
      </c>
      <c r="G37" s="3" t="s">
        <v>38</v>
      </c>
    </row>
    <row r="38" spans="1:7" x14ac:dyDescent="0.25">
      <c r="A38" s="4"/>
      <c r="B38" s="3"/>
      <c r="C38" s="4"/>
      <c r="D38" s="4">
        <v>260</v>
      </c>
      <c r="E38" s="4">
        <v>2</v>
      </c>
      <c r="F38" s="4">
        <v>520</v>
      </c>
      <c r="G38" s="3" t="s">
        <v>39</v>
      </c>
    </row>
    <row r="39" spans="1:7" x14ac:dyDescent="0.25">
      <c r="A39" s="4"/>
      <c r="B39" s="3"/>
      <c r="C39" s="4"/>
      <c r="D39" s="4">
        <v>75</v>
      </c>
      <c r="E39" s="4">
        <v>2</v>
      </c>
      <c r="F39" s="4">
        <v>150</v>
      </c>
      <c r="G39" s="3" t="s">
        <v>40</v>
      </c>
    </row>
    <row r="40" spans="1:7" x14ac:dyDescent="0.25">
      <c r="A40" s="4"/>
      <c r="B40" s="3"/>
      <c r="C40" s="4"/>
      <c r="D40" s="4">
        <v>90</v>
      </c>
      <c r="E40" s="4">
        <v>2</v>
      </c>
      <c r="F40" s="4">
        <v>180</v>
      </c>
      <c r="G40" s="3" t="s">
        <v>41</v>
      </c>
    </row>
    <row r="41" spans="1:7" x14ac:dyDescent="0.25">
      <c r="A41" s="4">
        <v>12</v>
      </c>
      <c r="B41" s="3" t="s">
        <v>42</v>
      </c>
      <c r="C41" s="4"/>
      <c r="D41" s="4">
        <v>60</v>
      </c>
      <c r="E41" s="4">
        <v>2.5</v>
      </c>
      <c r="F41" s="4">
        <v>150</v>
      </c>
      <c r="G41" s="3"/>
    </row>
    <row r="42" spans="1:7" x14ac:dyDescent="0.25">
      <c r="A42" s="4">
        <v>13</v>
      </c>
      <c r="B42" s="3" t="s">
        <v>43</v>
      </c>
      <c r="C42" s="4"/>
      <c r="D42" s="4">
        <v>80</v>
      </c>
      <c r="E42" s="4">
        <v>2.5</v>
      </c>
      <c r="F42" s="4">
        <v>200</v>
      </c>
      <c r="G42" s="3"/>
    </row>
    <row r="43" spans="1:7" x14ac:dyDescent="0.25">
      <c r="A43" s="4">
        <v>14</v>
      </c>
      <c r="B43" s="3" t="s">
        <v>2</v>
      </c>
      <c r="C43" s="4">
        <v>65</v>
      </c>
      <c r="D43" s="4"/>
      <c r="E43" s="4">
        <v>1.8</v>
      </c>
      <c r="F43" s="4">
        <v>117</v>
      </c>
      <c r="G43" s="3"/>
    </row>
    <row r="44" spans="1:7" x14ac:dyDescent="0.25">
      <c r="A44" s="4"/>
      <c r="B44" s="3"/>
      <c r="C44" s="4"/>
      <c r="D44" s="4">
        <v>1110</v>
      </c>
      <c r="E44" s="4">
        <v>2.5</v>
      </c>
      <c r="F44" s="4">
        <v>2775</v>
      </c>
      <c r="G44" s="3" t="s">
        <v>44</v>
      </c>
    </row>
    <row r="45" spans="1:7" x14ac:dyDescent="0.25">
      <c r="A45" s="4">
        <v>15</v>
      </c>
      <c r="B45" s="3" t="s">
        <v>10</v>
      </c>
      <c r="C45" s="4"/>
      <c r="D45" s="4">
        <v>135</v>
      </c>
      <c r="E45" s="4">
        <v>2.5</v>
      </c>
      <c r="F45" s="4">
        <v>337.5</v>
      </c>
      <c r="G45" s="3" t="s">
        <v>45</v>
      </c>
    </row>
    <row r="46" spans="1:7" x14ac:dyDescent="0.25">
      <c r="A46" s="4">
        <v>16</v>
      </c>
      <c r="B46" s="3" t="s">
        <v>7</v>
      </c>
      <c r="C46" s="4">
        <v>120</v>
      </c>
      <c r="D46" s="4"/>
      <c r="E46" s="4">
        <v>2.5</v>
      </c>
      <c r="F46" s="4">
        <f>E46*C46</f>
        <v>300</v>
      </c>
      <c r="G46" s="3"/>
    </row>
    <row r="47" spans="1:7" x14ac:dyDescent="0.25">
      <c r="A47" s="3"/>
      <c r="B47" s="3"/>
      <c r="C47" s="10">
        <f>SUM(C5:C45)</f>
        <v>5360</v>
      </c>
      <c r="D47" s="10">
        <f>SUM(D5:D46)</f>
        <v>5860</v>
      </c>
      <c r="E47" s="4"/>
      <c r="F47" s="4">
        <f>SUM(F5:F46)</f>
        <v>26338.5</v>
      </c>
      <c r="G47" s="3" t="s">
        <v>46</v>
      </c>
    </row>
    <row r="48" spans="1:7" x14ac:dyDescent="0.25">
      <c r="A48" s="9" t="s">
        <v>47</v>
      </c>
      <c r="B48" s="3"/>
      <c r="C48" s="4"/>
      <c r="D48" s="4"/>
      <c r="E48" s="4"/>
      <c r="F48" s="4"/>
      <c r="G48" s="3"/>
    </row>
    <row r="49" spans="1:7" x14ac:dyDescent="0.25">
      <c r="A49" s="3"/>
      <c r="B49" s="3"/>
      <c r="C49" s="4"/>
      <c r="D49" s="4"/>
      <c r="E49" s="4"/>
      <c r="F49" s="4"/>
      <c r="G49" s="3"/>
    </row>
    <row r="50" spans="1:7" x14ac:dyDescent="0.25">
      <c r="A50" s="4">
        <v>16</v>
      </c>
      <c r="B50" s="3" t="s">
        <v>48</v>
      </c>
      <c r="C50" s="4"/>
      <c r="D50" s="4">
        <v>1140</v>
      </c>
      <c r="E50" s="4">
        <v>2.5</v>
      </c>
      <c r="F50" s="4"/>
      <c r="G50" s="3"/>
    </row>
    <row r="51" spans="1:7" x14ac:dyDescent="0.25">
      <c r="A51" s="4">
        <v>18</v>
      </c>
      <c r="B51" s="3" t="s">
        <v>49</v>
      </c>
      <c r="C51" s="4"/>
      <c r="D51" s="4">
        <v>405</v>
      </c>
      <c r="E51" s="4">
        <v>2.5</v>
      </c>
      <c r="F51" s="4"/>
      <c r="G51" s="3"/>
    </row>
    <row r="52" spans="1:7" x14ac:dyDescent="0.25">
      <c r="A52" s="4">
        <v>19</v>
      </c>
      <c r="B52" s="3" t="s">
        <v>50</v>
      </c>
      <c r="C52" s="4"/>
      <c r="D52" s="4">
        <v>315</v>
      </c>
      <c r="E52" s="4">
        <v>2.5</v>
      </c>
      <c r="F52" s="4"/>
      <c r="G52" s="3"/>
    </row>
    <row r="53" spans="1:7" x14ac:dyDescent="0.25">
      <c r="A53" s="3"/>
      <c r="B53" s="3"/>
      <c r="C53" s="4"/>
      <c r="D53" s="10">
        <f>SUM(D50:D52)</f>
        <v>1860</v>
      </c>
      <c r="E53" s="4"/>
      <c r="F53" s="4">
        <f>D53*E52</f>
        <v>4650</v>
      </c>
      <c r="G53" s="3" t="s">
        <v>106</v>
      </c>
    </row>
    <row r="54" spans="1:7" x14ac:dyDescent="0.25">
      <c r="A54" s="9" t="s">
        <v>51</v>
      </c>
      <c r="B54" s="3"/>
      <c r="C54" s="4"/>
      <c r="D54" s="4"/>
      <c r="E54" s="4"/>
      <c r="F54" s="4"/>
      <c r="G54" s="3"/>
    </row>
    <row r="55" spans="1:7" x14ac:dyDescent="0.25">
      <c r="A55" s="3"/>
      <c r="B55" s="3"/>
      <c r="C55" s="4"/>
      <c r="D55" s="4"/>
      <c r="E55" s="4"/>
      <c r="F55" s="4"/>
      <c r="G55" s="3"/>
    </row>
    <row r="56" spans="1:7" x14ac:dyDescent="0.25">
      <c r="A56" s="4">
        <v>20</v>
      </c>
      <c r="B56" s="3" t="s">
        <v>111</v>
      </c>
      <c r="C56" s="4"/>
      <c r="D56" s="4">
        <v>2900</v>
      </c>
      <c r="E56" s="4">
        <v>3</v>
      </c>
      <c r="F56" s="4"/>
      <c r="G56" s="3"/>
    </row>
    <row r="57" spans="1:7" ht="30" x14ac:dyDescent="0.25">
      <c r="A57" s="4">
        <v>21</v>
      </c>
      <c r="B57" s="3" t="s">
        <v>112</v>
      </c>
      <c r="C57" s="4"/>
      <c r="D57" s="4">
        <v>3600</v>
      </c>
      <c r="E57" s="4">
        <v>3</v>
      </c>
      <c r="F57" s="4"/>
      <c r="G57" s="5" t="s">
        <v>113</v>
      </c>
    </row>
    <row r="58" spans="1:7" x14ac:dyDescent="0.25">
      <c r="A58" s="4">
        <v>22</v>
      </c>
      <c r="B58" s="3" t="s">
        <v>114</v>
      </c>
      <c r="C58" s="4"/>
      <c r="D58" s="4">
        <v>7150</v>
      </c>
      <c r="E58" s="4">
        <v>3</v>
      </c>
      <c r="F58" s="4"/>
      <c r="G58" s="3"/>
    </row>
    <row r="59" spans="1:7" x14ac:dyDescent="0.25">
      <c r="A59" s="4">
        <v>23</v>
      </c>
      <c r="B59" s="3" t="s">
        <v>52</v>
      </c>
      <c r="C59" s="4"/>
      <c r="D59" s="4">
        <v>1050</v>
      </c>
      <c r="E59" s="4">
        <v>3</v>
      </c>
      <c r="F59" s="4">
        <f t="shared" ref="F59:F65" si="0">D59*E59</f>
        <v>3150</v>
      </c>
      <c r="G59" s="3"/>
    </row>
    <row r="60" spans="1:7" x14ac:dyDescent="0.25">
      <c r="A60" s="4">
        <v>24</v>
      </c>
      <c r="B60" s="3" t="s">
        <v>6</v>
      </c>
      <c r="C60" s="4"/>
      <c r="D60" s="4">
        <v>1500</v>
      </c>
      <c r="E60" s="4">
        <v>2.5</v>
      </c>
      <c r="F60" s="4">
        <f t="shared" si="0"/>
        <v>3750</v>
      </c>
      <c r="G60" s="3" t="s">
        <v>53</v>
      </c>
    </row>
    <row r="61" spans="1:7" x14ac:dyDescent="0.25">
      <c r="A61" s="4">
        <v>25</v>
      </c>
      <c r="B61" s="3" t="s">
        <v>54</v>
      </c>
      <c r="C61" s="4"/>
      <c r="D61" s="4">
        <v>225</v>
      </c>
      <c r="E61" s="4">
        <v>3</v>
      </c>
      <c r="F61" s="4">
        <f t="shared" si="0"/>
        <v>675</v>
      </c>
      <c r="G61" s="3"/>
    </row>
    <row r="62" spans="1:7" x14ac:dyDescent="0.25">
      <c r="A62" s="4">
        <v>26</v>
      </c>
      <c r="B62" s="3" t="s">
        <v>24</v>
      </c>
      <c r="C62" s="3"/>
      <c r="D62" s="4">
        <v>70</v>
      </c>
      <c r="E62" s="4">
        <v>4</v>
      </c>
      <c r="F62" s="4">
        <f t="shared" si="0"/>
        <v>280</v>
      </c>
      <c r="G62" s="3"/>
    </row>
    <row r="63" spans="1:7" x14ac:dyDescent="0.25">
      <c r="A63" s="4">
        <v>27</v>
      </c>
      <c r="B63" s="3" t="s">
        <v>107</v>
      </c>
      <c r="C63" s="3"/>
      <c r="D63" s="4">
        <v>925</v>
      </c>
      <c r="E63" s="4">
        <v>2.5</v>
      </c>
      <c r="F63" s="4">
        <f t="shared" si="0"/>
        <v>2312.5</v>
      </c>
      <c r="G63" s="3"/>
    </row>
    <row r="64" spans="1:7" x14ac:dyDescent="0.25">
      <c r="A64" s="4"/>
      <c r="B64" s="3"/>
      <c r="C64" s="3"/>
      <c r="D64" s="4">
        <v>200</v>
      </c>
      <c r="E64" s="4">
        <v>2.5</v>
      </c>
      <c r="F64" s="4">
        <f>D64*E64</f>
        <v>500</v>
      </c>
      <c r="G64" s="3"/>
    </row>
    <row r="65" spans="1:7" x14ac:dyDescent="0.25">
      <c r="A65" s="4"/>
      <c r="B65" s="3"/>
      <c r="C65" s="3"/>
      <c r="D65" s="4">
        <v>755</v>
      </c>
      <c r="E65" s="4">
        <v>2.5</v>
      </c>
      <c r="F65" s="4">
        <f t="shared" si="0"/>
        <v>1887.5</v>
      </c>
      <c r="G65" s="3"/>
    </row>
    <row r="66" spans="1:7" ht="15.75" thickBot="1" x14ac:dyDescent="0.3">
      <c r="A66" s="3"/>
      <c r="B66" s="3"/>
      <c r="C66" s="3"/>
      <c r="D66" s="10">
        <f>SUM(D56:D65)</f>
        <v>18375</v>
      </c>
      <c r="E66" s="3"/>
      <c r="F66" s="11">
        <f>SUM(F59:F65)</f>
        <v>12555</v>
      </c>
      <c r="G66" s="11" t="s">
        <v>108</v>
      </c>
    </row>
    <row r="67" spans="1:7" x14ac:dyDescent="0.25">
      <c r="F67" s="12" t="s">
        <v>109</v>
      </c>
      <c r="G67" s="14">
        <f>D47+C47+D53+D66</f>
        <v>31455</v>
      </c>
    </row>
    <row r="68" spans="1:7" ht="15.75" thickBot="1" x14ac:dyDescent="0.3">
      <c r="F68" s="13"/>
      <c r="G68" s="15"/>
    </row>
  </sheetData>
  <mergeCells count="2">
    <mergeCell ref="F67:F68"/>
    <mergeCell ref="G67:G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1AD4-47D9-46B2-980C-EC9FDA7A1AAC}">
  <dimension ref="A1:B29"/>
  <sheetViews>
    <sheetView workbookViewId="0">
      <selection activeCell="F18" sqref="F18"/>
    </sheetView>
  </sheetViews>
  <sheetFormatPr defaultRowHeight="15" x14ac:dyDescent="0.25"/>
  <cols>
    <col min="1" max="1" width="24.140625" bestFit="1" customWidth="1"/>
  </cols>
  <sheetData>
    <row r="1" spans="1:2" x14ac:dyDescent="0.25">
      <c r="A1" s="1" t="s">
        <v>78</v>
      </c>
      <c r="B1" s="2"/>
    </row>
    <row r="2" spans="1:2" x14ac:dyDescent="0.25">
      <c r="B2" s="2"/>
    </row>
    <row r="3" spans="1:2" x14ac:dyDescent="0.25">
      <c r="A3" t="s">
        <v>79</v>
      </c>
      <c r="B3" s="2" t="s">
        <v>55</v>
      </c>
    </row>
    <row r="4" spans="1:2" x14ac:dyDescent="0.25">
      <c r="A4" t="s">
        <v>4</v>
      </c>
      <c r="B4" s="2">
        <v>1280</v>
      </c>
    </row>
    <row r="5" spans="1:2" x14ac:dyDescent="0.25">
      <c r="A5" t="s">
        <v>2</v>
      </c>
      <c r="B5" s="2">
        <v>917</v>
      </c>
    </row>
    <row r="6" spans="1:2" x14ac:dyDescent="0.25">
      <c r="A6" t="s">
        <v>36</v>
      </c>
      <c r="B6" s="2">
        <v>1262</v>
      </c>
    </row>
    <row r="7" spans="1:2" x14ac:dyDescent="0.25">
      <c r="A7" t="s">
        <v>11</v>
      </c>
      <c r="B7" s="2">
        <v>989</v>
      </c>
    </row>
    <row r="8" spans="1:2" x14ac:dyDescent="0.25">
      <c r="A8" t="s">
        <v>3</v>
      </c>
      <c r="B8" s="2">
        <v>718</v>
      </c>
    </row>
    <row r="9" spans="1:2" x14ac:dyDescent="0.25">
      <c r="A9" t="s">
        <v>8</v>
      </c>
      <c r="B9" s="2">
        <v>286</v>
      </c>
    </row>
    <row r="10" spans="1:2" x14ac:dyDescent="0.25">
      <c r="A10" t="s">
        <v>28</v>
      </c>
      <c r="B10" s="2">
        <v>366</v>
      </c>
    </row>
    <row r="11" spans="1:2" x14ac:dyDescent="0.25">
      <c r="A11" t="s">
        <v>24</v>
      </c>
      <c r="B11" s="2">
        <v>238</v>
      </c>
    </row>
    <row r="12" spans="1:2" x14ac:dyDescent="0.25">
      <c r="A12" t="s">
        <v>0</v>
      </c>
      <c r="B12" s="2">
        <v>116</v>
      </c>
    </row>
    <row r="13" spans="1:2" x14ac:dyDescent="0.25">
      <c r="A13" t="s">
        <v>9</v>
      </c>
      <c r="B13" s="2">
        <v>753</v>
      </c>
    </row>
    <row r="14" spans="1:2" x14ac:dyDescent="0.25">
      <c r="A14" t="s">
        <v>5</v>
      </c>
      <c r="B14" s="2">
        <v>370</v>
      </c>
    </row>
    <row r="15" spans="1:2" x14ac:dyDescent="0.25">
      <c r="A15" t="s">
        <v>1</v>
      </c>
      <c r="B15" s="2">
        <v>149</v>
      </c>
    </row>
    <row r="16" spans="1:2" x14ac:dyDescent="0.25">
      <c r="A16" t="s">
        <v>43</v>
      </c>
      <c r="B16" s="2">
        <v>100</v>
      </c>
    </row>
    <row r="17" spans="1:2" x14ac:dyDescent="0.25">
      <c r="A17" t="s">
        <v>80</v>
      </c>
      <c r="B17" s="2">
        <v>149</v>
      </c>
    </row>
    <row r="18" spans="1:2" x14ac:dyDescent="0.25">
      <c r="A18" t="s">
        <v>31</v>
      </c>
      <c r="B18" s="2">
        <v>150</v>
      </c>
    </row>
    <row r="19" spans="1:2" x14ac:dyDescent="0.25">
      <c r="A19" t="s">
        <v>7</v>
      </c>
      <c r="B19" s="2">
        <v>160</v>
      </c>
    </row>
    <row r="20" spans="1:2" x14ac:dyDescent="0.25">
      <c r="B20" s="2">
        <f>SUM(B4:B19)</f>
        <v>8003</v>
      </c>
    </row>
    <row r="21" spans="1:2" x14ac:dyDescent="0.25">
      <c r="B21" s="2"/>
    </row>
    <row r="22" spans="1:2" x14ac:dyDescent="0.25">
      <c r="B22" s="2"/>
    </row>
    <row r="23" spans="1:2" x14ac:dyDescent="0.25">
      <c r="A23" s="1" t="s">
        <v>81</v>
      </c>
      <c r="B23" s="2" t="s">
        <v>82</v>
      </c>
    </row>
    <row r="24" spans="1:2" x14ac:dyDescent="0.25">
      <c r="B24" s="2"/>
    </row>
    <row r="25" spans="1:2" ht="30" x14ac:dyDescent="0.25">
      <c r="A25" s="7" t="s">
        <v>83</v>
      </c>
      <c r="B25" s="8">
        <v>950</v>
      </c>
    </row>
    <row r="26" spans="1:2" x14ac:dyDescent="0.25">
      <c r="A26" t="s">
        <v>84</v>
      </c>
      <c r="B26" s="2">
        <v>350</v>
      </c>
    </row>
    <row r="27" spans="1:2" x14ac:dyDescent="0.25">
      <c r="A27" t="s">
        <v>85</v>
      </c>
      <c r="B27" s="2">
        <v>2500</v>
      </c>
    </row>
    <row r="28" spans="1:2" x14ac:dyDescent="0.25">
      <c r="A28" t="s">
        <v>86</v>
      </c>
      <c r="B28" s="2">
        <v>750</v>
      </c>
    </row>
    <row r="29" spans="1:2" x14ac:dyDescent="0.25">
      <c r="A29" t="s">
        <v>110</v>
      </c>
      <c r="B29" s="2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1C5D-B9DF-4829-9D63-F1104CECDD4E}">
  <dimension ref="A1:C7"/>
  <sheetViews>
    <sheetView workbookViewId="0">
      <selection activeCell="B14" sqref="B14"/>
    </sheetView>
  </sheetViews>
  <sheetFormatPr defaultRowHeight="15" x14ac:dyDescent="0.25"/>
  <cols>
    <col min="2" max="2" width="25.5703125" bestFit="1" customWidth="1"/>
    <col min="3" max="3" width="29.42578125" bestFit="1" customWidth="1"/>
  </cols>
  <sheetData>
    <row r="1" spans="1:3" x14ac:dyDescent="0.25">
      <c r="A1" s="1" t="s">
        <v>88</v>
      </c>
    </row>
    <row r="3" spans="1:3" x14ac:dyDescent="0.25">
      <c r="A3" s="6" t="s">
        <v>89</v>
      </c>
      <c r="B3" s="1" t="s">
        <v>90</v>
      </c>
      <c r="C3" s="6" t="s">
        <v>91</v>
      </c>
    </row>
    <row r="4" spans="1:3" x14ac:dyDescent="0.25">
      <c r="A4" s="2">
        <v>1</v>
      </c>
      <c r="B4" t="s">
        <v>92</v>
      </c>
      <c r="C4" s="2" t="s">
        <v>93</v>
      </c>
    </row>
    <row r="5" spans="1:3" x14ac:dyDescent="0.25">
      <c r="A5" s="2">
        <v>2</v>
      </c>
      <c r="B5" t="s">
        <v>94</v>
      </c>
      <c r="C5" s="2" t="s">
        <v>93</v>
      </c>
    </row>
    <row r="6" spans="1:3" x14ac:dyDescent="0.25">
      <c r="A6" s="2">
        <v>3</v>
      </c>
      <c r="B6" t="s">
        <v>95</v>
      </c>
      <c r="C6" s="2" t="s">
        <v>93</v>
      </c>
    </row>
    <row r="7" spans="1:3" x14ac:dyDescent="0.25">
      <c r="A7" s="2">
        <v>4</v>
      </c>
      <c r="B7" t="s">
        <v>96</v>
      </c>
      <c r="C7" s="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1528-B8CD-4112-B819-DB063BF89273}">
  <dimension ref="A2:C8"/>
  <sheetViews>
    <sheetView workbookViewId="0">
      <selection activeCell="C13" sqref="C13"/>
    </sheetView>
  </sheetViews>
  <sheetFormatPr defaultRowHeight="15" x14ac:dyDescent="0.25"/>
  <cols>
    <col min="2" max="2" width="10.28515625" bestFit="1" customWidth="1"/>
    <col min="3" max="3" width="44.5703125" bestFit="1" customWidth="1"/>
  </cols>
  <sheetData>
    <row r="2" spans="1:3" x14ac:dyDescent="0.25">
      <c r="A2" s="1" t="s">
        <v>97</v>
      </c>
    </row>
    <row r="3" spans="1:3" x14ac:dyDescent="0.25">
      <c r="A3" s="2" t="s">
        <v>98</v>
      </c>
      <c r="B3" s="2" t="s">
        <v>99</v>
      </c>
      <c r="C3" s="2" t="s">
        <v>19</v>
      </c>
    </row>
    <row r="4" spans="1:3" x14ac:dyDescent="0.25">
      <c r="A4" s="2">
        <v>1</v>
      </c>
      <c r="B4" s="2" t="s">
        <v>100</v>
      </c>
      <c r="C4" t="s">
        <v>101</v>
      </c>
    </row>
    <row r="5" spans="1:3" x14ac:dyDescent="0.25">
      <c r="A5" s="2">
        <v>2</v>
      </c>
      <c r="B5" s="2"/>
      <c r="C5" t="s">
        <v>87</v>
      </c>
    </row>
    <row r="6" spans="1:3" x14ac:dyDescent="0.25">
      <c r="A6" s="2">
        <v>3</v>
      </c>
      <c r="B6" s="2" t="s">
        <v>102</v>
      </c>
      <c r="C6" t="s">
        <v>103</v>
      </c>
    </row>
    <row r="7" spans="1:3" x14ac:dyDescent="0.25">
      <c r="A7" s="2">
        <v>4</v>
      </c>
      <c r="B7" s="2"/>
      <c r="C7" t="s">
        <v>104</v>
      </c>
    </row>
    <row r="8" spans="1:3" x14ac:dyDescent="0.25">
      <c r="A8" s="2">
        <v>5</v>
      </c>
      <c r="B8" s="2"/>
      <c r="C8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Parklad ja platsid</vt:lpstr>
      <vt:lpstr>Kõnniteed, pargiteed, JJT</vt:lpstr>
      <vt:lpstr>Äärekiviga teed, parklad</vt:lpstr>
      <vt:lpstr>Sillad</vt:lpstr>
      <vt:lpstr>Bussipeatused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Aigro</dc:creator>
  <cp:lastModifiedBy>Andres Aasna</cp:lastModifiedBy>
  <cp:lastPrinted>2018-10-31T08:59:50Z</cp:lastPrinted>
  <dcterms:created xsi:type="dcterms:W3CDTF">2018-10-29T08:18:50Z</dcterms:created>
  <dcterms:modified xsi:type="dcterms:W3CDTF">2023-05-03T12:51:04Z</dcterms:modified>
</cp:coreProperties>
</file>